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ysk G\Projekty\GWL 2.0\2019\01 Mieszkańcy_OK\"/>
    </mc:Choice>
  </mc:AlternateContent>
  <bookViews>
    <workbookView xWindow="240" yWindow="345" windowWidth="11445" windowHeight="8460" tabRatio="564"/>
  </bookViews>
  <sheets>
    <sheet name="Stan cywilny" sheetId="22" r:id="rId1"/>
  </sheets>
  <definedNames>
    <definedName name="_xlnm.Print_Area" localSheetId="0">'Stan cywilny'!$A$2:$X$93</definedName>
    <definedName name="_xlnm.Print_Titles" localSheetId="0">'Stan cywilny'!$2:$2</definedName>
  </definedNames>
  <calcPr calcId="152511"/>
</workbook>
</file>

<file path=xl/calcChain.xml><?xml version="1.0" encoding="utf-8"?>
<calcChain xmlns="http://schemas.openxmlformats.org/spreadsheetml/2006/main">
  <c r="X11" i="22" l="1"/>
  <c r="X10" i="22"/>
  <c r="W11" i="22"/>
  <c r="W10" i="22"/>
  <c r="W8" i="22"/>
  <c r="X8" i="22"/>
  <c r="X4" i="22"/>
  <c r="W4" i="22"/>
  <c r="X5" i="22" l="1"/>
  <c r="X6" i="22"/>
  <c r="X7" i="22"/>
  <c r="X9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W5" i="22"/>
  <c r="W6" i="22"/>
  <c r="W7" i="22"/>
  <c r="W9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</calcChain>
</file>

<file path=xl/sharedStrings.xml><?xml version="1.0" encoding="utf-8"?>
<sst xmlns="http://schemas.openxmlformats.org/spreadsheetml/2006/main" count="77" uniqueCount="46">
  <si>
    <t>mężczyźni</t>
  </si>
  <si>
    <t>kobiety</t>
  </si>
  <si>
    <t>25-29 lat</t>
  </si>
  <si>
    <t>35-39 lat</t>
  </si>
  <si>
    <t>45-49 lat</t>
  </si>
  <si>
    <t>55-59 lat</t>
  </si>
  <si>
    <t>w liczbach
bezwzgl.</t>
  </si>
  <si>
    <t>małżeństwa</t>
  </si>
  <si>
    <t>rozwody</t>
  </si>
  <si>
    <t>ogółem</t>
  </si>
  <si>
    <t>w %</t>
  </si>
  <si>
    <t>20-24 lat</t>
  </si>
  <si>
    <t>30-34 lat</t>
  </si>
  <si>
    <t>40-44 lat</t>
  </si>
  <si>
    <t>50-54 lat</t>
  </si>
  <si>
    <t>Ruch naturalny ludności</t>
  </si>
  <si>
    <t>w tym wg 
wieku kobiet</t>
  </si>
  <si>
    <t>19 lat i mniej</t>
  </si>
  <si>
    <t>w tys.</t>
  </si>
  <si>
    <t>panna</t>
  </si>
  <si>
    <t>zamężna</t>
  </si>
  <si>
    <t>wdowa</t>
  </si>
  <si>
    <t>rozwiedziona</t>
  </si>
  <si>
    <t>pozostałe</t>
  </si>
  <si>
    <t>kawaler</t>
  </si>
  <si>
    <t>żonaty</t>
  </si>
  <si>
    <t>wdowiec</t>
  </si>
  <si>
    <t>rozwiedziony</t>
  </si>
  <si>
    <t>WYSZCZEGÓLNIENIE</t>
  </si>
  <si>
    <t>separacje</t>
  </si>
  <si>
    <t>Małżeństwa zawarte wg wieku nowożeńców ogółem</t>
  </si>
  <si>
    <t>zmiana r./r. %</t>
  </si>
  <si>
    <t>zmiana r./r. liczba</t>
  </si>
  <si>
    <t>60 lat i więcej</t>
  </si>
  <si>
    <t>w tym wg 
wieku mężczyzn</t>
  </si>
  <si>
    <r>
      <t xml:space="preserve">Ludność wg stanu cywilnego prawnego </t>
    </r>
    <r>
      <rPr>
        <sz val="10"/>
        <rFont val="Calibri"/>
        <family val="2"/>
        <charset val="238"/>
        <scheme val="minor"/>
      </rPr>
      <t>[dana z Narodowego Spisu Powszechnego; osoby w wieku 15 lat i więcej]</t>
    </r>
  </si>
  <si>
    <t>małżeństwa*</t>
  </si>
  <si>
    <t>śluby ogółem**</t>
  </si>
  <si>
    <t>śluby konkordatowe**</t>
  </si>
  <si>
    <t>śluby cywilne**</t>
  </si>
  <si>
    <t>*Liczba małżeństw prezentowana przez Urząd Stanu Cywilnego (USC) w Gdańsku, to faktyczna liczba związków małżeńskich zawartych na terenie Gdańska.</t>
  </si>
  <si>
    <t>**Liczbę małżeństw prezentowaną przez Główny Urząd Statystyczny (GUS) opracowuje się według miejsca zamieszkania męża przed ślubem, a jeśli mąż mieszkał na stałe za granicą — według miejsca zamieszkania żony w Polsce przed zawarciem związku małżeńskiego.</t>
  </si>
  <si>
    <t>Źródło: Opracowanie własne Referat Badań i Analiz Społeczno-Gospodarczych, WPG, UMG, na podstawie danych z Informatorów o sytuacji społeczno-gospodarczej Gdańska oraz Banku Danych Lokalnych, GUS.</t>
  </si>
  <si>
    <t>na 100 000 os.</t>
  </si>
  <si>
    <t>na 10 00 os.</t>
  </si>
  <si>
    <t>DANE POCHODZĄ Z NARODOWEGO SPISU POWSZECHNEGO (NSP)
BRAK NSP W TYCH LATACH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</si>
</sst>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9" x14ac:knownFonts="1"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38">
    <xf numFmtId="0" fontId="0" fillId="0" borderId="0" xfId="0"/>
    <xf numFmtId="0" fontId="3" fillId="0" borderId="0" xfId="0" applyFont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4" xfId="0" applyNumberFormat="1" applyFont="1" applyFill="1" applyBorder="1"/>
    <xf numFmtId="3" fontId="5" fillId="0" borderId="7" xfId="0" applyNumberFormat="1" applyFont="1" applyBorder="1"/>
    <xf numFmtId="3" fontId="5" fillId="0" borderId="12" xfId="0" applyNumberFormat="1" applyFont="1" applyBorder="1"/>
    <xf numFmtId="3" fontId="5" fillId="0" borderId="16" xfId="0" applyNumberFormat="1" applyFont="1" applyBorder="1" applyAlignment="1">
      <alignment horizontal="right"/>
    </xf>
    <xf numFmtId="166" fontId="5" fillId="0" borderId="16" xfId="0" applyNumberFormat="1" applyFont="1" applyBorder="1"/>
    <xf numFmtId="3" fontId="5" fillId="0" borderId="16" xfId="0" applyNumberFormat="1" applyFont="1" applyBorder="1"/>
    <xf numFmtId="3" fontId="5" fillId="0" borderId="27" xfId="0" applyNumberFormat="1" applyFont="1" applyBorder="1"/>
    <xf numFmtId="3" fontId="5" fillId="0" borderId="43" xfId="0" applyNumberFormat="1" applyFont="1" applyBorder="1"/>
    <xf numFmtId="3" fontId="5" fillId="0" borderId="43" xfId="0" applyNumberFormat="1" applyFont="1" applyFill="1" applyBorder="1"/>
    <xf numFmtId="3" fontId="5" fillId="0" borderId="41" xfId="0" applyNumberFormat="1" applyFont="1" applyBorder="1"/>
    <xf numFmtId="3" fontId="5" fillId="0" borderId="42" xfId="0" applyNumberFormat="1" applyFont="1" applyBorder="1"/>
    <xf numFmtId="3" fontId="5" fillId="0" borderId="40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1" xfId="0" applyNumberFormat="1" applyFont="1" applyFill="1" applyBorder="1"/>
    <xf numFmtId="3" fontId="5" fillId="0" borderId="2" xfId="0" applyNumberFormat="1" applyFont="1" applyBorder="1"/>
    <xf numFmtId="3" fontId="5" fillId="0" borderId="5" xfId="0" applyNumberFormat="1" applyFont="1" applyBorder="1"/>
    <xf numFmtId="3" fontId="5" fillId="0" borderId="5" xfId="0" applyNumberFormat="1" applyFont="1" applyFill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164" fontId="5" fillId="0" borderId="2" xfId="0" applyNumberFormat="1" applyFont="1" applyBorder="1"/>
    <xf numFmtId="164" fontId="5" fillId="0" borderId="5" xfId="0" applyNumberFormat="1" applyFont="1" applyBorder="1"/>
    <xf numFmtId="164" fontId="5" fillId="0" borderId="5" xfId="0" applyNumberFormat="1" applyFont="1" applyFill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3" xfId="0" applyFont="1" applyBorder="1"/>
    <xf numFmtId="164" fontId="5" fillId="0" borderId="16" xfId="0" applyNumberFormat="1" applyFont="1" applyBorder="1" applyAlignment="1">
      <alignment horizontal="right"/>
    </xf>
    <xf numFmtId="164" fontId="5" fillId="0" borderId="14" xfId="0" applyNumberFormat="1" applyFont="1" applyBorder="1"/>
    <xf numFmtId="0" fontId="5" fillId="0" borderId="5" xfId="0" applyFont="1" applyFill="1" applyBorder="1"/>
    <xf numFmtId="165" fontId="5" fillId="0" borderId="6" xfId="0" applyNumberFormat="1" applyFont="1" applyBorder="1"/>
    <xf numFmtId="0" fontId="3" fillId="0" borderId="2" xfId="0" applyFont="1" applyBorder="1"/>
    <xf numFmtId="0" fontId="3" fillId="0" borderId="5" xfId="0" applyFont="1" applyBorder="1"/>
    <xf numFmtId="0" fontId="5" fillId="0" borderId="2" xfId="0" applyFont="1" applyBorder="1" applyAlignment="1">
      <alignment horizontal="right" vertical="center"/>
    </xf>
    <xf numFmtId="0" fontId="5" fillId="0" borderId="16" xfId="0" applyFont="1" applyBorder="1"/>
    <xf numFmtId="0" fontId="5" fillId="0" borderId="21" xfId="0" applyFont="1" applyBorder="1"/>
    <xf numFmtId="0" fontId="5" fillId="0" borderId="24" xfId="0" applyFont="1" applyBorder="1"/>
    <xf numFmtId="0" fontId="5" fillId="0" borderId="26" xfId="0" applyFont="1" applyBorder="1"/>
    <xf numFmtId="3" fontId="5" fillId="0" borderId="28" xfId="0" applyNumberFormat="1" applyFont="1" applyBorder="1" applyAlignment="1">
      <alignment horizontal="right"/>
    </xf>
    <xf numFmtId="0" fontId="5" fillId="0" borderId="16" xfId="0" applyFont="1" applyFill="1" applyBorder="1"/>
    <xf numFmtId="0" fontId="5" fillId="0" borderId="21" xfId="0" applyFont="1" applyFill="1" applyBorder="1"/>
    <xf numFmtId="0" fontId="5" fillId="0" borderId="24" xfId="0" applyFont="1" applyFill="1" applyBorder="1"/>
    <xf numFmtId="0" fontId="5" fillId="0" borderId="26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3" fontId="5" fillId="0" borderId="2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5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0" fontId="5" fillId="0" borderId="15" xfId="0" applyFont="1" applyBorder="1"/>
    <xf numFmtId="0" fontId="5" fillId="0" borderId="0" xfId="0" applyFont="1"/>
    <xf numFmtId="165" fontId="3" fillId="0" borderId="0" xfId="0" applyNumberFormat="1" applyFont="1"/>
    <xf numFmtId="164" fontId="5" fillId="0" borderId="16" xfId="0" applyNumberFormat="1" applyFont="1" applyFill="1" applyBorder="1" applyAlignment="1">
      <alignment horizontal="right"/>
    </xf>
    <xf numFmtId="0" fontId="7" fillId="0" borderId="0" xfId="0" applyFont="1"/>
    <xf numFmtId="164" fontId="5" fillId="0" borderId="16" xfId="0" applyNumberFormat="1" applyFont="1" applyFill="1" applyBorder="1" applyAlignment="1"/>
    <xf numFmtId="164" fontId="5" fillId="0" borderId="16" xfId="0" applyNumberFormat="1" applyFont="1" applyFill="1" applyBorder="1"/>
    <xf numFmtId="165" fontId="5" fillId="0" borderId="16" xfId="0" applyNumberFormat="1" applyFont="1" applyFill="1" applyBorder="1" applyAlignment="1">
      <alignment horizontal="right"/>
    </xf>
    <xf numFmtId="0" fontId="3" fillId="0" borderId="0" xfId="0" applyFont="1" applyBorder="1"/>
    <xf numFmtId="0" fontId="8" fillId="2" borderId="16" xfId="0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/>
    <xf numFmtId="0" fontId="5" fillId="3" borderId="40" xfId="0" applyFont="1" applyFill="1" applyBorder="1" applyAlignment="1"/>
    <xf numFmtId="0" fontId="5" fillId="3" borderId="16" xfId="0" applyFont="1" applyFill="1" applyBorder="1" applyAlignment="1">
      <alignment horizontal="left" vertical="center"/>
    </xf>
    <xf numFmtId="0" fontId="5" fillId="3" borderId="16" xfId="0" applyFont="1" applyFill="1" applyBorder="1"/>
    <xf numFmtId="0" fontId="8" fillId="2" borderId="16" xfId="0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right"/>
    </xf>
    <xf numFmtId="0" fontId="8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6" fillId="5" borderId="0" xfId="0" applyFont="1" applyFill="1"/>
    <xf numFmtId="0" fontId="3" fillId="5" borderId="0" xfId="0" applyFont="1" applyFill="1"/>
    <xf numFmtId="0" fontId="5" fillId="5" borderId="0" xfId="0" applyFont="1" applyFill="1"/>
    <xf numFmtId="3" fontId="5" fillId="0" borderId="29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4" borderId="49" xfId="0" applyNumberFormat="1" applyFont="1" applyFill="1" applyBorder="1" applyAlignment="1">
      <alignment horizontal="center"/>
    </xf>
    <xf numFmtId="3" fontId="5" fillId="4" borderId="50" xfId="0" applyNumberFormat="1" applyFont="1" applyFill="1" applyBorder="1" applyAlignment="1">
      <alignment horizontal="center"/>
    </xf>
    <xf numFmtId="3" fontId="5" fillId="4" borderId="5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3" fontId="5" fillId="0" borderId="20" xfId="0" applyNumberFormat="1" applyFont="1" applyBorder="1" applyAlignment="1">
      <alignment horizontal="right" vertical="center"/>
    </xf>
    <xf numFmtId="0" fontId="5" fillId="3" borderId="4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3" fontId="5" fillId="6" borderId="45" xfId="0" applyNumberFormat="1" applyFont="1" applyFill="1" applyBorder="1" applyAlignment="1">
      <alignment horizontal="center" vertical="center" wrapText="1"/>
    </xf>
    <xf numFmtId="3" fontId="5" fillId="6" borderId="52" xfId="0" applyNumberFormat="1" applyFont="1" applyFill="1" applyBorder="1" applyAlignment="1">
      <alignment horizontal="center" vertical="center" wrapText="1"/>
    </xf>
    <xf numFmtId="3" fontId="5" fillId="6" borderId="46" xfId="0" applyNumberFormat="1" applyFont="1" applyFill="1" applyBorder="1" applyAlignment="1">
      <alignment horizontal="center" vertical="center" wrapText="1"/>
    </xf>
    <xf numFmtId="3" fontId="5" fillId="6" borderId="47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3" fontId="5" fillId="6" borderId="46" xfId="0" applyNumberFormat="1" applyFont="1" applyFill="1" applyBorder="1" applyAlignment="1">
      <alignment horizontal="center" vertical="center"/>
    </xf>
    <xf numFmtId="3" fontId="5" fillId="6" borderId="47" xfId="0" applyNumberFormat="1" applyFont="1" applyFill="1" applyBorder="1" applyAlignment="1">
      <alignment horizontal="center" vertical="center"/>
    </xf>
    <xf numFmtId="3" fontId="5" fillId="6" borderId="9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E7F"/>
      <color rgb="FF00DAB0"/>
      <color rgb="FFD73533"/>
      <color rgb="FFEA9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Ludność wg stanu cywilnego prawnego w Gdańsku w 2002 i 2011 r. [</a:t>
            </a:r>
            <a:r>
              <a:rPr lang="pl-PL" baseline="0"/>
              <a:t>w tys. os.]</a:t>
            </a:r>
            <a:endParaRPr lang="pl-PL"/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Kobiety NSP 2002</c:v>
          </c:tx>
          <c:spPr>
            <a:solidFill>
              <a:srgbClr val="EA949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53.8</c:v>
              </c:pt>
              <c:pt idx="1">
                <c:v>107.6</c:v>
              </c:pt>
              <c:pt idx="2">
                <c:v>29.3</c:v>
              </c:pt>
              <c:pt idx="3">
                <c:v>14.1</c:v>
              </c:pt>
              <c:pt idx="4">
                <c:v>4.4000000000000004</c:v>
              </c:pt>
            </c:numLit>
          </c:val>
        </c:ser>
        <c:ser>
          <c:idx val="1"/>
          <c:order val="1"/>
          <c:tx>
            <c:v>Kobiety NSP 2011</c:v>
          </c:tx>
          <c:spPr>
            <a:solidFill>
              <a:srgbClr val="D735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55.011000000000003</c:v>
              </c:pt>
              <c:pt idx="1">
                <c:v>106.161</c:v>
              </c:pt>
              <c:pt idx="2">
                <c:v>31.204000000000001</c:v>
              </c:pt>
              <c:pt idx="3">
                <c:v>17.474</c:v>
              </c:pt>
              <c:pt idx="4">
                <c:v>2.694</c:v>
              </c:pt>
            </c:numLit>
          </c:val>
        </c:ser>
        <c:ser>
          <c:idx val="2"/>
          <c:order val="2"/>
          <c:tx>
            <c:v>Mężczyźni NSP 2002</c:v>
          </c:tx>
          <c:spPr>
            <a:solidFill>
              <a:srgbClr val="00DAB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59</c:v>
              </c:pt>
              <c:pt idx="1">
                <c:v>107.4</c:v>
              </c:pt>
              <c:pt idx="2">
                <c:v>5.5</c:v>
              </c:pt>
              <c:pt idx="3">
                <c:v>8.8000000000000007</c:v>
              </c:pt>
              <c:pt idx="4">
                <c:v>4.7</c:v>
              </c:pt>
            </c:numLit>
          </c:val>
        </c:ser>
        <c:ser>
          <c:idx val="3"/>
          <c:order val="3"/>
          <c:tx>
            <c:v>Mężczyźni NSP 2011</c:v>
          </c:tx>
          <c:spPr>
            <a:solidFill>
              <a:srgbClr val="009E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60.164000000000001</c:v>
              </c:pt>
              <c:pt idx="1">
                <c:v>107.242</c:v>
              </c:pt>
              <c:pt idx="2">
                <c:v>6.0439999999999996</c:v>
              </c:pt>
              <c:pt idx="3">
                <c:v>11.103999999999999</c:v>
              </c:pt>
              <c:pt idx="4">
                <c:v>2.4390000000000001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24272"/>
        <c:axId val="98924664"/>
      </c:barChart>
      <c:catAx>
        <c:axId val="9892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924664"/>
        <c:crosses val="autoZero"/>
        <c:auto val="1"/>
        <c:lblAlgn val="ctr"/>
        <c:lblOffset val="100"/>
        <c:noMultiLvlLbl val="0"/>
      </c:catAx>
      <c:valAx>
        <c:axId val="98924664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92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62</xdr:row>
      <xdr:rowOff>133350</xdr:rowOff>
    </xdr:from>
    <xdr:to>
      <xdr:col>19</xdr:col>
      <xdr:colOff>447675</xdr:colOff>
      <xdr:row>91</xdr:row>
      <xdr:rowOff>142874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24</xdr:col>
      <xdr:colOff>345128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0" y="0"/>
          <a:ext cx="16023278" cy="298679"/>
          <a:chOff x="0" y="0"/>
          <a:chExt cx="14804078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16" name="Grupa 15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30" name="Obraz 2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7" name="Grupa 16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3" name="Obraz 2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4" name="Obraz 2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8" name="Grupa 17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19" name="Obraz 1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0" name="Obraz 1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5" name="Grupa 4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6" name="Grupa 5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970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C09B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X93"/>
  <sheetViews>
    <sheetView showGridLines="0" tabSelected="1" zoomScaleNormal="100" workbookViewId="0">
      <pane xSplit="3" ySplit="2" topLeftCell="D21" activePane="bottomRight" state="frozen"/>
      <selection sqref="A1:C1"/>
      <selection pane="topRight" sqref="A1:C1"/>
      <selection pane="bottomLeft" sqref="A1:C1"/>
      <selection pane="bottomRight" activeCell="Y41" sqref="Y41"/>
    </sheetView>
  </sheetViews>
  <sheetFormatPr defaultRowHeight="12.75" x14ac:dyDescent="0.2"/>
  <cols>
    <col min="1" max="2" width="9.140625" style="1"/>
    <col min="3" max="3" width="34.85546875" style="1" bestFit="1" customWidth="1"/>
    <col min="4" max="13" width="8.42578125" style="1" customWidth="1"/>
    <col min="14" max="17" width="8.42578125" style="57" customWidth="1"/>
    <col min="18" max="23" width="9.140625" style="1"/>
    <col min="24" max="24" width="9.140625" style="1" customWidth="1"/>
    <col min="25" max="16384" width="9.140625" style="1"/>
  </cols>
  <sheetData>
    <row r="1" spans="1:24" ht="30" customHeight="1" x14ac:dyDescent="0.2"/>
    <row r="2" spans="1:24" ht="26.25" customHeight="1" x14ac:dyDescent="0.2">
      <c r="A2" s="100" t="s">
        <v>28</v>
      </c>
      <c r="B2" s="100"/>
      <c r="C2" s="100"/>
      <c r="D2" s="65">
        <v>2000</v>
      </c>
      <c r="E2" s="66">
        <v>2001</v>
      </c>
      <c r="F2" s="65">
        <v>2002</v>
      </c>
      <c r="G2" s="65">
        <v>2003</v>
      </c>
      <c r="H2" s="65">
        <v>2004</v>
      </c>
      <c r="I2" s="65">
        <v>2005</v>
      </c>
      <c r="J2" s="65">
        <v>2006</v>
      </c>
      <c r="K2" s="65">
        <v>2007</v>
      </c>
      <c r="L2" s="65">
        <v>2008</v>
      </c>
      <c r="M2" s="65">
        <v>2009</v>
      </c>
      <c r="N2" s="65">
        <v>2010</v>
      </c>
      <c r="O2" s="65">
        <v>2011</v>
      </c>
      <c r="P2" s="65">
        <v>2012</v>
      </c>
      <c r="Q2" s="65">
        <v>2013</v>
      </c>
      <c r="R2" s="65">
        <v>2014</v>
      </c>
      <c r="S2" s="65">
        <v>2015</v>
      </c>
      <c r="T2" s="65">
        <v>2016</v>
      </c>
      <c r="U2" s="72">
        <v>2017</v>
      </c>
      <c r="V2" s="74">
        <v>2018</v>
      </c>
      <c r="W2" s="67" t="s">
        <v>31</v>
      </c>
      <c r="X2" s="67" t="s">
        <v>32</v>
      </c>
    </row>
    <row r="3" spans="1:24" ht="24.75" customHeight="1" x14ac:dyDescent="0.2">
      <c r="A3" s="105" t="s">
        <v>15</v>
      </c>
      <c r="B3" s="106"/>
      <c r="C3" s="107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4" ht="12.75" customHeight="1" x14ac:dyDescent="0.2">
      <c r="A4" s="101" t="s">
        <v>6</v>
      </c>
      <c r="B4" s="102"/>
      <c r="C4" s="68" t="s">
        <v>36</v>
      </c>
      <c r="D4" s="2">
        <v>2607</v>
      </c>
      <c r="E4" s="2">
        <v>2308</v>
      </c>
      <c r="F4" s="2">
        <v>2304</v>
      </c>
      <c r="G4" s="2">
        <v>2310</v>
      </c>
      <c r="H4" s="2">
        <v>2258</v>
      </c>
      <c r="I4" s="2">
        <v>2351</v>
      </c>
      <c r="J4" s="3">
        <v>2610</v>
      </c>
      <c r="K4" s="2">
        <v>2900</v>
      </c>
      <c r="L4" s="2">
        <v>2932</v>
      </c>
      <c r="M4" s="4">
        <v>2904</v>
      </c>
      <c r="N4" s="2">
        <v>2501</v>
      </c>
      <c r="O4" s="3">
        <v>2253</v>
      </c>
      <c r="P4" s="5">
        <v>2113</v>
      </c>
      <c r="Q4" s="5">
        <v>1992</v>
      </c>
      <c r="R4" s="6">
        <v>2068</v>
      </c>
      <c r="S4" s="7">
        <v>2251</v>
      </c>
      <c r="T4" s="7">
        <v>2461</v>
      </c>
      <c r="U4" s="7">
        <v>2581</v>
      </c>
      <c r="V4" s="7">
        <v>2669</v>
      </c>
      <c r="W4" s="8">
        <f>V4/U4-1</f>
        <v>3.4095311894614566E-2</v>
      </c>
      <c r="X4" s="9">
        <f>V4-U4</f>
        <v>88</v>
      </c>
    </row>
    <row r="5" spans="1:24" x14ac:dyDescent="0.2">
      <c r="A5" s="103"/>
      <c r="B5" s="104"/>
      <c r="C5" s="69" t="s">
        <v>37</v>
      </c>
      <c r="D5" s="10"/>
      <c r="E5" s="10"/>
      <c r="F5" s="10"/>
      <c r="G5" s="10"/>
      <c r="H5" s="10"/>
      <c r="I5" s="10"/>
      <c r="J5" s="11"/>
      <c r="K5" s="10"/>
      <c r="L5" s="10"/>
      <c r="M5" s="12"/>
      <c r="N5" s="10"/>
      <c r="O5" s="11"/>
      <c r="P5" s="13"/>
      <c r="Q5" s="13"/>
      <c r="R5" s="14">
        <v>1437</v>
      </c>
      <c r="S5" s="15">
        <v>1539</v>
      </c>
      <c r="T5" s="15">
        <v>1886</v>
      </c>
      <c r="U5" s="7">
        <v>1812</v>
      </c>
      <c r="V5" s="7"/>
      <c r="W5" s="8">
        <f t="shared" ref="W5:W33" si="0">U5/T5-1</f>
        <v>-3.923647932131491E-2</v>
      </c>
      <c r="X5" s="9">
        <f t="shared" ref="X5:X33" si="1">U5-T5</f>
        <v>-74</v>
      </c>
    </row>
    <row r="6" spans="1:24" x14ac:dyDescent="0.2">
      <c r="A6" s="103"/>
      <c r="B6" s="104"/>
      <c r="C6" s="69" t="s">
        <v>38</v>
      </c>
      <c r="D6" s="10"/>
      <c r="E6" s="10"/>
      <c r="F6" s="10"/>
      <c r="G6" s="10"/>
      <c r="H6" s="10"/>
      <c r="I6" s="10"/>
      <c r="J6" s="11"/>
      <c r="K6" s="10"/>
      <c r="L6" s="10"/>
      <c r="M6" s="12"/>
      <c r="N6" s="10"/>
      <c r="O6" s="11"/>
      <c r="P6" s="13"/>
      <c r="Q6" s="13"/>
      <c r="R6" s="14">
        <v>874</v>
      </c>
      <c r="S6" s="15">
        <v>832</v>
      </c>
      <c r="T6" s="15">
        <v>908</v>
      </c>
      <c r="U6" s="7">
        <v>852</v>
      </c>
      <c r="V6" s="7"/>
      <c r="W6" s="8">
        <f t="shared" si="0"/>
        <v>-6.1674008810572722E-2</v>
      </c>
      <c r="X6" s="9">
        <f t="shared" si="1"/>
        <v>-56</v>
      </c>
    </row>
    <row r="7" spans="1:24" x14ac:dyDescent="0.2">
      <c r="A7" s="103"/>
      <c r="B7" s="104"/>
      <c r="C7" s="69" t="s">
        <v>39</v>
      </c>
      <c r="D7" s="10"/>
      <c r="E7" s="10"/>
      <c r="F7" s="10"/>
      <c r="G7" s="10"/>
      <c r="H7" s="10"/>
      <c r="I7" s="10"/>
      <c r="J7" s="16"/>
      <c r="K7" s="10"/>
      <c r="L7" s="10"/>
      <c r="M7" s="17"/>
      <c r="N7" s="10"/>
      <c r="O7" s="16"/>
      <c r="P7" s="13"/>
      <c r="Q7" s="13"/>
      <c r="R7" s="14">
        <v>563</v>
      </c>
      <c r="S7" s="15">
        <v>707</v>
      </c>
      <c r="T7" s="15">
        <v>978</v>
      </c>
      <c r="U7" s="7">
        <v>960</v>
      </c>
      <c r="V7" s="7"/>
      <c r="W7" s="8">
        <f t="shared" si="0"/>
        <v>-1.8404907975460127E-2</v>
      </c>
      <c r="X7" s="9">
        <f t="shared" si="1"/>
        <v>-18</v>
      </c>
    </row>
    <row r="8" spans="1:24" x14ac:dyDescent="0.2">
      <c r="A8" s="103"/>
      <c r="B8" s="104"/>
      <c r="C8" s="68" t="s">
        <v>8</v>
      </c>
      <c r="D8" s="18">
        <v>896</v>
      </c>
      <c r="E8" s="18">
        <v>742</v>
      </c>
      <c r="F8" s="18">
        <v>933</v>
      </c>
      <c r="G8" s="18">
        <v>932</v>
      </c>
      <c r="H8" s="18">
        <v>888</v>
      </c>
      <c r="I8" s="18">
        <v>1150</v>
      </c>
      <c r="J8" s="19">
        <v>1182</v>
      </c>
      <c r="K8" s="18">
        <v>1237</v>
      </c>
      <c r="L8" s="18">
        <v>1110</v>
      </c>
      <c r="M8" s="20">
        <v>1097</v>
      </c>
      <c r="N8" s="18">
        <v>1007</v>
      </c>
      <c r="O8" s="19">
        <v>1028</v>
      </c>
      <c r="P8" s="21">
        <v>704</v>
      </c>
      <c r="Q8" s="21">
        <v>924</v>
      </c>
      <c r="R8" s="22">
        <v>725</v>
      </c>
      <c r="S8" s="7">
        <v>1178</v>
      </c>
      <c r="T8" s="7">
        <v>933</v>
      </c>
      <c r="U8" s="7">
        <v>948</v>
      </c>
      <c r="V8" s="7">
        <v>760</v>
      </c>
      <c r="W8" s="8">
        <f>V8/U8-1</f>
        <v>-0.19831223628691985</v>
      </c>
      <c r="X8" s="9">
        <f>V8-U8</f>
        <v>-188</v>
      </c>
    </row>
    <row r="9" spans="1:24" ht="13.5" customHeight="1" x14ac:dyDescent="0.2">
      <c r="A9" s="103"/>
      <c r="B9" s="104"/>
      <c r="C9" s="68" t="s">
        <v>29</v>
      </c>
      <c r="D9" s="2"/>
      <c r="E9" s="2"/>
      <c r="F9" s="2"/>
      <c r="G9" s="2"/>
      <c r="H9" s="2"/>
      <c r="I9" s="2">
        <v>106</v>
      </c>
      <c r="J9" s="3">
        <v>88</v>
      </c>
      <c r="K9" s="2">
        <v>71</v>
      </c>
      <c r="L9" s="2">
        <v>45</v>
      </c>
      <c r="M9" s="4">
        <v>49</v>
      </c>
      <c r="N9" s="2">
        <v>35</v>
      </c>
      <c r="O9" s="3">
        <v>28</v>
      </c>
      <c r="P9" s="5">
        <v>23</v>
      </c>
      <c r="Q9" s="5">
        <v>32</v>
      </c>
      <c r="R9" s="6">
        <v>15</v>
      </c>
      <c r="S9" s="7">
        <v>28</v>
      </c>
      <c r="T9" s="7">
        <v>14</v>
      </c>
      <c r="U9" s="75">
        <v>18</v>
      </c>
      <c r="V9" s="75"/>
      <c r="W9" s="8">
        <f t="shared" si="0"/>
        <v>0.28571428571428581</v>
      </c>
      <c r="X9" s="9">
        <f t="shared" si="1"/>
        <v>4</v>
      </c>
    </row>
    <row r="10" spans="1:24" ht="12.75" customHeight="1" x14ac:dyDescent="0.2">
      <c r="A10" s="101" t="s">
        <v>44</v>
      </c>
      <c r="B10" s="102"/>
      <c r="C10" s="68" t="s">
        <v>7</v>
      </c>
      <c r="D10" s="23">
        <v>5.6307303534595405</v>
      </c>
      <c r="E10" s="23">
        <v>4.9969148164586414</v>
      </c>
      <c r="F10" s="23">
        <v>4.9907614593645011</v>
      </c>
      <c r="G10" s="23">
        <v>5.0107264251829129</v>
      </c>
      <c r="H10" s="23">
        <v>4.9186184302244529</v>
      </c>
      <c r="I10" s="23">
        <v>5.1325938264785949</v>
      </c>
      <c r="J10" s="24">
        <v>5.7154369352995023</v>
      </c>
      <c r="K10" s="23">
        <v>6.4</v>
      </c>
      <c r="L10" s="23">
        <v>6.5</v>
      </c>
      <c r="M10" s="25">
        <v>6.4</v>
      </c>
      <c r="N10" s="26">
        <v>5.5</v>
      </c>
      <c r="O10" s="27">
        <v>4.9000000000000004</v>
      </c>
      <c r="P10" s="28">
        <v>4.5999999999999996</v>
      </c>
      <c r="Q10" s="28">
        <v>4.3</v>
      </c>
      <c r="R10" s="29">
        <v>4.5</v>
      </c>
      <c r="S10" s="30">
        <v>4.9000000000000004</v>
      </c>
      <c r="T10" s="30">
        <v>5.32</v>
      </c>
      <c r="U10" s="30">
        <v>5.56</v>
      </c>
      <c r="V10" s="30">
        <v>5.7</v>
      </c>
      <c r="W10" s="8">
        <f>V10/U10-1</f>
        <v>2.5179856115107979E-2</v>
      </c>
      <c r="X10" s="9">
        <f>V10-U10</f>
        <v>0.14000000000000057</v>
      </c>
    </row>
    <row r="11" spans="1:24" ht="12.75" customHeight="1" x14ac:dyDescent="0.2">
      <c r="A11" s="103"/>
      <c r="B11" s="104"/>
      <c r="C11" s="68" t="s">
        <v>8</v>
      </c>
      <c r="D11" s="23">
        <v>1.9352260823551011</v>
      </c>
      <c r="E11" s="23">
        <v>1.6064604825876569</v>
      </c>
      <c r="F11" s="23">
        <v>2.0209984555499476</v>
      </c>
      <c r="G11" s="23">
        <v>2.0216437351820238</v>
      </c>
      <c r="H11" s="23">
        <v>1.9343370974487661</v>
      </c>
      <c r="I11" s="23">
        <v>2.510626499553545</v>
      </c>
      <c r="J11" s="24">
        <v>2.588370290239085</v>
      </c>
      <c r="K11" s="23">
        <v>2.7</v>
      </c>
      <c r="L11" s="23">
        <v>2.5</v>
      </c>
      <c r="M11" s="25">
        <v>2.4</v>
      </c>
      <c r="N11" s="26">
        <v>2.2000000000000002</v>
      </c>
      <c r="O11" s="32">
        <v>2.2999999999999998</v>
      </c>
      <c r="P11" s="28">
        <v>1.5</v>
      </c>
      <c r="Q11" s="33">
        <v>2</v>
      </c>
      <c r="R11" s="29">
        <v>1.6</v>
      </c>
      <c r="S11" s="30">
        <v>2.6</v>
      </c>
      <c r="T11" s="30">
        <v>2</v>
      </c>
      <c r="U11" s="30">
        <v>2.0419856371727545</v>
      </c>
      <c r="V11" s="30">
        <v>1.6</v>
      </c>
      <c r="W11" s="8">
        <f>V11/U11-1</f>
        <v>-0.21644894514767921</v>
      </c>
      <c r="X11" s="9">
        <f>V11-U11</f>
        <v>-0.44198563717275441</v>
      </c>
    </row>
    <row r="12" spans="1:24" x14ac:dyDescent="0.2">
      <c r="A12" s="110" t="s">
        <v>43</v>
      </c>
      <c r="B12" s="110"/>
      <c r="C12" s="68" t="s">
        <v>29</v>
      </c>
      <c r="D12" s="23"/>
      <c r="E12" s="23"/>
      <c r="F12" s="23"/>
      <c r="G12" s="23"/>
      <c r="H12" s="23"/>
      <c r="I12" s="23">
        <v>23.141426865450065</v>
      </c>
      <c r="J12" s="23">
        <v>19.270438709055792</v>
      </c>
      <c r="K12" s="23">
        <v>15.579844508763113</v>
      </c>
      <c r="L12" s="23">
        <v>9.8774970861383586</v>
      </c>
      <c r="M12" s="23">
        <v>10.731705180347401</v>
      </c>
      <c r="N12" s="23">
        <v>7.6591963971140142</v>
      </c>
      <c r="O12" s="23">
        <v>6.0801229922022424</v>
      </c>
      <c r="P12" s="23">
        <v>4.9953629999978286</v>
      </c>
      <c r="Q12" s="23">
        <v>6.933445424034355</v>
      </c>
      <c r="R12" s="31">
        <v>3.2</v>
      </c>
      <c r="S12" s="30">
        <v>6.1</v>
      </c>
      <c r="T12" s="30">
        <v>3</v>
      </c>
      <c r="U12" s="30">
        <v>3.9</v>
      </c>
      <c r="V12" s="30"/>
      <c r="W12" s="8">
        <f t="shared" si="0"/>
        <v>0.30000000000000004</v>
      </c>
      <c r="X12" s="9">
        <f t="shared" si="1"/>
        <v>0.89999999999999991</v>
      </c>
    </row>
    <row r="13" spans="1:24" x14ac:dyDescent="0.2">
      <c r="A13" s="115" t="s">
        <v>30</v>
      </c>
      <c r="B13" s="116"/>
      <c r="C13" s="116"/>
      <c r="D13" s="18">
        <v>2607</v>
      </c>
      <c r="E13" s="18">
        <v>2308</v>
      </c>
      <c r="F13" s="18">
        <v>2304</v>
      </c>
      <c r="G13" s="18">
        <v>2310</v>
      </c>
      <c r="H13" s="18">
        <v>2258</v>
      </c>
      <c r="I13" s="18">
        <v>2351</v>
      </c>
      <c r="J13" s="19">
        <v>2610</v>
      </c>
      <c r="K13" s="2">
        <v>2900</v>
      </c>
      <c r="L13" s="2">
        <v>2932</v>
      </c>
      <c r="M13" s="4">
        <v>2904</v>
      </c>
      <c r="N13" s="18">
        <v>2501</v>
      </c>
      <c r="O13" s="19">
        <v>2253</v>
      </c>
      <c r="P13" s="21">
        <v>2113</v>
      </c>
      <c r="Q13" s="21">
        <v>1992</v>
      </c>
      <c r="R13" s="22">
        <v>2068</v>
      </c>
      <c r="S13" s="7">
        <v>2251</v>
      </c>
      <c r="T13" s="7">
        <v>2461</v>
      </c>
      <c r="U13" s="7">
        <v>2581</v>
      </c>
      <c r="V13" s="7"/>
      <c r="W13" s="8">
        <f t="shared" si="0"/>
        <v>4.8760666395774033E-2</v>
      </c>
      <c r="X13" s="9">
        <f t="shared" si="1"/>
        <v>120</v>
      </c>
    </row>
    <row r="14" spans="1:24" ht="12.75" customHeight="1" x14ac:dyDescent="0.2">
      <c r="A14" s="101" t="s">
        <v>16</v>
      </c>
      <c r="B14" s="102"/>
      <c r="C14" s="68" t="s">
        <v>17</v>
      </c>
      <c r="D14" s="18">
        <v>170</v>
      </c>
      <c r="E14" s="18">
        <v>135</v>
      </c>
      <c r="F14" s="18">
        <v>108</v>
      </c>
      <c r="G14" s="18"/>
      <c r="H14" s="18"/>
      <c r="I14" s="18"/>
      <c r="J14" s="19">
        <v>62</v>
      </c>
      <c r="K14" s="34"/>
      <c r="L14" s="34"/>
      <c r="M14" s="35"/>
      <c r="N14" s="26">
        <v>41</v>
      </c>
      <c r="O14" s="27">
        <v>28</v>
      </c>
      <c r="P14" s="28">
        <v>23</v>
      </c>
      <c r="Q14" s="28">
        <v>16</v>
      </c>
      <c r="R14" s="29">
        <v>21</v>
      </c>
      <c r="S14" s="7">
        <v>9</v>
      </c>
      <c r="T14" s="7">
        <v>16</v>
      </c>
      <c r="U14" s="7">
        <v>15</v>
      </c>
      <c r="V14" s="7"/>
      <c r="W14" s="8">
        <f t="shared" si="0"/>
        <v>-6.25E-2</v>
      </c>
      <c r="X14" s="9">
        <f t="shared" si="1"/>
        <v>-1</v>
      </c>
    </row>
    <row r="15" spans="1:24" x14ac:dyDescent="0.2">
      <c r="A15" s="103"/>
      <c r="B15" s="104"/>
      <c r="C15" s="68" t="s">
        <v>11</v>
      </c>
      <c r="D15" s="18">
        <v>1156</v>
      </c>
      <c r="E15" s="18">
        <v>911</v>
      </c>
      <c r="F15" s="18">
        <v>890</v>
      </c>
      <c r="G15" s="18"/>
      <c r="H15" s="18"/>
      <c r="I15" s="18"/>
      <c r="J15" s="19">
        <v>751</v>
      </c>
      <c r="K15" s="34"/>
      <c r="L15" s="34"/>
      <c r="M15" s="35"/>
      <c r="N15" s="26">
        <v>569</v>
      </c>
      <c r="O15" s="27">
        <v>479</v>
      </c>
      <c r="P15" s="28">
        <v>425</v>
      </c>
      <c r="Q15" s="28">
        <v>351</v>
      </c>
      <c r="R15" s="29">
        <v>353</v>
      </c>
      <c r="S15" s="7">
        <v>381</v>
      </c>
      <c r="T15" s="7">
        <v>370</v>
      </c>
      <c r="U15" s="7">
        <v>361</v>
      </c>
      <c r="V15" s="7"/>
      <c r="W15" s="8">
        <f t="shared" si="0"/>
        <v>-2.4324324324324298E-2</v>
      </c>
      <c r="X15" s="9">
        <f t="shared" si="1"/>
        <v>-9</v>
      </c>
    </row>
    <row r="16" spans="1:24" x14ac:dyDescent="0.2">
      <c r="A16" s="103"/>
      <c r="B16" s="104"/>
      <c r="C16" s="68" t="s">
        <v>2</v>
      </c>
      <c r="D16" s="18">
        <v>731</v>
      </c>
      <c r="E16" s="18">
        <v>758</v>
      </c>
      <c r="F16" s="18">
        <v>788</v>
      </c>
      <c r="G16" s="18"/>
      <c r="H16" s="18"/>
      <c r="I16" s="18"/>
      <c r="J16" s="19">
        <v>1074</v>
      </c>
      <c r="K16" s="34"/>
      <c r="L16" s="34"/>
      <c r="M16" s="35"/>
      <c r="N16" s="26">
        <v>1047</v>
      </c>
      <c r="O16" s="27">
        <v>974</v>
      </c>
      <c r="P16" s="28">
        <v>914</v>
      </c>
      <c r="Q16" s="28">
        <v>811</v>
      </c>
      <c r="R16" s="29">
        <v>877</v>
      </c>
      <c r="S16" s="7">
        <v>929</v>
      </c>
      <c r="T16" s="7">
        <v>1020</v>
      </c>
      <c r="U16" s="7">
        <v>1128</v>
      </c>
      <c r="V16" s="7"/>
      <c r="W16" s="8">
        <f t="shared" si="0"/>
        <v>0.10588235294117654</v>
      </c>
      <c r="X16" s="9">
        <f t="shared" si="1"/>
        <v>108</v>
      </c>
    </row>
    <row r="17" spans="1:24" x14ac:dyDescent="0.2">
      <c r="A17" s="103"/>
      <c r="B17" s="104"/>
      <c r="C17" s="68" t="s">
        <v>12</v>
      </c>
      <c r="D17" s="18">
        <v>178</v>
      </c>
      <c r="E17" s="18">
        <v>172</v>
      </c>
      <c r="F17" s="18">
        <v>202</v>
      </c>
      <c r="G17" s="18"/>
      <c r="H17" s="18"/>
      <c r="I17" s="18"/>
      <c r="J17" s="19">
        <v>379</v>
      </c>
      <c r="K17" s="34"/>
      <c r="L17" s="34"/>
      <c r="M17" s="35"/>
      <c r="N17" s="26">
        <v>439</v>
      </c>
      <c r="O17" s="27">
        <v>372</v>
      </c>
      <c r="P17" s="28">
        <v>334</v>
      </c>
      <c r="Q17" s="28">
        <v>426</v>
      </c>
      <c r="R17" s="29">
        <v>408</v>
      </c>
      <c r="S17" s="7">
        <v>439</v>
      </c>
      <c r="T17" s="7">
        <v>532</v>
      </c>
      <c r="U17" s="7">
        <v>526</v>
      </c>
      <c r="V17" s="7"/>
      <c r="W17" s="8">
        <f t="shared" si="0"/>
        <v>-1.1278195488721776E-2</v>
      </c>
      <c r="X17" s="9">
        <f t="shared" si="1"/>
        <v>-6</v>
      </c>
    </row>
    <row r="18" spans="1:24" x14ac:dyDescent="0.2">
      <c r="A18" s="103"/>
      <c r="B18" s="104"/>
      <c r="C18" s="68" t="s">
        <v>3</v>
      </c>
      <c r="D18" s="18">
        <v>80</v>
      </c>
      <c r="E18" s="18">
        <v>77</v>
      </c>
      <c r="F18" s="18">
        <v>70</v>
      </c>
      <c r="G18" s="18"/>
      <c r="H18" s="18"/>
      <c r="I18" s="18"/>
      <c r="J18" s="19">
        <v>120</v>
      </c>
      <c r="K18" s="34"/>
      <c r="L18" s="34"/>
      <c r="M18" s="35"/>
      <c r="N18" s="26">
        <v>164</v>
      </c>
      <c r="O18" s="27">
        <v>142</v>
      </c>
      <c r="P18" s="28">
        <v>157</v>
      </c>
      <c r="Q18" s="28">
        <v>149</v>
      </c>
      <c r="R18" s="29">
        <v>157</v>
      </c>
      <c r="S18" s="7">
        <v>200</v>
      </c>
      <c r="T18" s="7">
        <v>213</v>
      </c>
      <c r="U18" s="7">
        <v>220</v>
      </c>
      <c r="V18" s="7"/>
      <c r="W18" s="8">
        <f t="shared" si="0"/>
        <v>3.2863849765258246E-2</v>
      </c>
      <c r="X18" s="9">
        <f t="shared" si="1"/>
        <v>7</v>
      </c>
    </row>
    <row r="19" spans="1:24" x14ac:dyDescent="0.2">
      <c r="A19" s="103"/>
      <c r="B19" s="104"/>
      <c r="C19" s="68" t="s">
        <v>13</v>
      </c>
      <c r="D19" s="117">
        <v>154</v>
      </c>
      <c r="E19" s="117">
        <v>132</v>
      </c>
      <c r="F19" s="117">
        <v>113</v>
      </c>
      <c r="G19" s="117"/>
      <c r="H19" s="117"/>
      <c r="I19" s="117"/>
      <c r="J19" s="117">
        <v>102</v>
      </c>
      <c r="K19" s="120"/>
      <c r="L19" s="120"/>
      <c r="M19" s="120"/>
      <c r="N19" s="36">
        <v>59</v>
      </c>
      <c r="O19" s="27">
        <v>58</v>
      </c>
      <c r="P19" s="28">
        <v>61</v>
      </c>
      <c r="Q19" s="28">
        <v>67</v>
      </c>
      <c r="R19" s="29">
        <v>87</v>
      </c>
      <c r="S19" s="7">
        <v>83</v>
      </c>
      <c r="T19" s="7">
        <v>104</v>
      </c>
      <c r="U19" s="7">
        <v>106</v>
      </c>
      <c r="V19" s="7"/>
      <c r="W19" s="8">
        <f t="shared" si="0"/>
        <v>1.9230769230769162E-2</v>
      </c>
      <c r="X19" s="9">
        <f t="shared" si="1"/>
        <v>2</v>
      </c>
    </row>
    <row r="20" spans="1:24" x14ac:dyDescent="0.2">
      <c r="A20" s="103"/>
      <c r="B20" s="104"/>
      <c r="C20" s="68" t="s">
        <v>4</v>
      </c>
      <c r="D20" s="80"/>
      <c r="E20" s="80"/>
      <c r="F20" s="80"/>
      <c r="G20" s="80"/>
      <c r="H20" s="80"/>
      <c r="I20" s="80"/>
      <c r="J20" s="80"/>
      <c r="K20" s="98"/>
      <c r="L20" s="98"/>
      <c r="M20" s="98"/>
      <c r="N20" s="37">
        <v>59</v>
      </c>
      <c r="O20" s="38">
        <v>47</v>
      </c>
      <c r="P20" s="39">
        <v>53</v>
      </c>
      <c r="Q20" s="39">
        <v>53</v>
      </c>
      <c r="R20" s="40">
        <v>47</v>
      </c>
      <c r="S20" s="7">
        <v>56</v>
      </c>
      <c r="T20" s="7">
        <v>54</v>
      </c>
      <c r="U20" s="7">
        <v>76</v>
      </c>
      <c r="V20" s="7"/>
      <c r="W20" s="8">
        <f t="shared" si="0"/>
        <v>0.40740740740740744</v>
      </c>
      <c r="X20" s="9">
        <f t="shared" si="1"/>
        <v>22</v>
      </c>
    </row>
    <row r="21" spans="1:24" x14ac:dyDescent="0.2">
      <c r="A21" s="103"/>
      <c r="B21" s="104"/>
      <c r="C21" s="68" t="s">
        <v>14</v>
      </c>
      <c r="D21" s="79">
        <v>138</v>
      </c>
      <c r="E21" s="79">
        <v>123</v>
      </c>
      <c r="F21" s="79">
        <v>133</v>
      </c>
      <c r="G21" s="79"/>
      <c r="H21" s="79"/>
      <c r="I21" s="79"/>
      <c r="J21" s="79">
        <v>122</v>
      </c>
      <c r="K21" s="97"/>
      <c r="L21" s="97"/>
      <c r="M21" s="97"/>
      <c r="N21" s="95">
        <v>73</v>
      </c>
      <c r="O21" s="93">
        <v>105</v>
      </c>
      <c r="P21" s="91">
        <v>94</v>
      </c>
      <c r="Q21" s="91">
        <v>69</v>
      </c>
      <c r="R21" s="89">
        <v>70</v>
      </c>
      <c r="S21" s="7">
        <v>45</v>
      </c>
      <c r="T21" s="7">
        <v>49</v>
      </c>
      <c r="U21" s="7">
        <v>45</v>
      </c>
      <c r="V21" s="7"/>
      <c r="W21" s="8">
        <f t="shared" si="0"/>
        <v>-8.1632653061224469E-2</v>
      </c>
      <c r="X21" s="9">
        <f t="shared" si="1"/>
        <v>-4</v>
      </c>
    </row>
    <row r="22" spans="1:24" x14ac:dyDescent="0.2">
      <c r="A22" s="103"/>
      <c r="B22" s="104"/>
      <c r="C22" s="68" t="s">
        <v>5</v>
      </c>
      <c r="D22" s="81"/>
      <c r="E22" s="81"/>
      <c r="F22" s="81"/>
      <c r="G22" s="81"/>
      <c r="H22" s="81"/>
      <c r="I22" s="81"/>
      <c r="J22" s="81"/>
      <c r="K22" s="99"/>
      <c r="L22" s="99"/>
      <c r="M22" s="99"/>
      <c r="N22" s="96"/>
      <c r="O22" s="94"/>
      <c r="P22" s="92"/>
      <c r="Q22" s="92"/>
      <c r="R22" s="90"/>
      <c r="S22" s="41">
        <v>39</v>
      </c>
      <c r="T22" s="41">
        <v>40</v>
      </c>
      <c r="U22" s="7">
        <v>40</v>
      </c>
      <c r="V22" s="7"/>
      <c r="W22" s="8">
        <f t="shared" si="0"/>
        <v>0</v>
      </c>
      <c r="X22" s="9">
        <f t="shared" si="1"/>
        <v>0</v>
      </c>
    </row>
    <row r="23" spans="1:24" x14ac:dyDescent="0.2">
      <c r="A23" s="108"/>
      <c r="B23" s="109"/>
      <c r="C23" s="68" t="s">
        <v>33</v>
      </c>
      <c r="D23" s="80"/>
      <c r="E23" s="80"/>
      <c r="F23" s="80"/>
      <c r="G23" s="80"/>
      <c r="H23" s="80"/>
      <c r="I23" s="80"/>
      <c r="J23" s="80"/>
      <c r="K23" s="98"/>
      <c r="L23" s="98"/>
      <c r="M23" s="98"/>
      <c r="N23" s="42">
        <v>50</v>
      </c>
      <c r="O23" s="43">
        <v>48</v>
      </c>
      <c r="P23" s="44">
        <v>52</v>
      </c>
      <c r="Q23" s="44">
        <v>50</v>
      </c>
      <c r="R23" s="45">
        <v>48</v>
      </c>
      <c r="S23" s="7">
        <v>70</v>
      </c>
      <c r="T23" s="7">
        <v>63</v>
      </c>
      <c r="U23" s="7">
        <v>64</v>
      </c>
      <c r="V23" s="7"/>
      <c r="W23" s="8">
        <f t="shared" si="0"/>
        <v>1.5873015873015817E-2</v>
      </c>
      <c r="X23" s="9">
        <f t="shared" si="1"/>
        <v>1</v>
      </c>
    </row>
    <row r="24" spans="1:24" ht="12.75" customHeight="1" x14ac:dyDescent="0.2">
      <c r="A24" s="101" t="s">
        <v>34</v>
      </c>
      <c r="B24" s="102"/>
      <c r="C24" s="68" t="s">
        <v>17</v>
      </c>
      <c r="D24" s="18">
        <v>41</v>
      </c>
      <c r="E24" s="18">
        <v>36</v>
      </c>
      <c r="F24" s="18">
        <v>26</v>
      </c>
      <c r="G24" s="18"/>
      <c r="H24" s="18"/>
      <c r="I24" s="18"/>
      <c r="J24" s="19">
        <v>12</v>
      </c>
      <c r="K24" s="34"/>
      <c r="L24" s="34"/>
      <c r="M24" s="35"/>
      <c r="N24" s="18">
        <v>8</v>
      </c>
      <c r="O24" s="19">
        <v>3</v>
      </c>
      <c r="P24" s="21">
        <v>5</v>
      </c>
      <c r="Q24" s="21">
        <v>2</v>
      </c>
      <c r="R24" s="22">
        <v>1</v>
      </c>
      <c r="S24" s="7">
        <v>1</v>
      </c>
      <c r="T24" s="7">
        <v>3</v>
      </c>
      <c r="U24" s="7">
        <v>2</v>
      </c>
      <c r="V24" s="7"/>
      <c r="W24" s="8">
        <f t="shared" si="0"/>
        <v>-0.33333333333333337</v>
      </c>
      <c r="X24" s="9">
        <f t="shared" si="1"/>
        <v>-1</v>
      </c>
    </row>
    <row r="25" spans="1:24" x14ac:dyDescent="0.2">
      <c r="A25" s="103"/>
      <c r="B25" s="104"/>
      <c r="C25" s="68" t="s">
        <v>11</v>
      </c>
      <c r="D25" s="18">
        <v>774</v>
      </c>
      <c r="E25" s="18">
        <v>657</v>
      </c>
      <c r="F25" s="18">
        <v>588</v>
      </c>
      <c r="G25" s="18"/>
      <c r="H25" s="18"/>
      <c r="I25" s="18"/>
      <c r="J25" s="19">
        <v>410</v>
      </c>
      <c r="K25" s="34"/>
      <c r="L25" s="34"/>
      <c r="M25" s="35"/>
      <c r="N25" s="26">
        <v>315</v>
      </c>
      <c r="O25" s="27">
        <v>242</v>
      </c>
      <c r="P25" s="28">
        <v>238</v>
      </c>
      <c r="Q25" s="28">
        <v>161</v>
      </c>
      <c r="R25" s="29">
        <v>184</v>
      </c>
      <c r="S25" s="7">
        <v>192</v>
      </c>
      <c r="T25" s="7">
        <v>165</v>
      </c>
      <c r="U25" s="7">
        <v>205</v>
      </c>
      <c r="V25" s="7"/>
      <c r="W25" s="8">
        <f t="shared" si="0"/>
        <v>0.24242424242424243</v>
      </c>
      <c r="X25" s="9">
        <f t="shared" si="1"/>
        <v>40</v>
      </c>
    </row>
    <row r="26" spans="1:24" x14ac:dyDescent="0.2">
      <c r="A26" s="103"/>
      <c r="B26" s="104"/>
      <c r="C26" s="68" t="s">
        <v>2</v>
      </c>
      <c r="D26" s="18">
        <v>960</v>
      </c>
      <c r="E26" s="18">
        <v>888</v>
      </c>
      <c r="F26" s="18">
        <v>931</v>
      </c>
      <c r="G26" s="18"/>
      <c r="H26" s="18"/>
      <c r="I26" s="18"/>
      <c r="J26" s="19">
        <v>1120</v>
      </c>
      <c r="K26" s="34"/>
      <c r="L26" s="34"/>
      <c r="M26" s="35"/>
      <c r="N26" s="26">
        <v>972</v>
      </c>
      <c r="O26" s="27">
        <v>902</v>
      </c>
      <c r="P26" s="28">
        <v>799</v>
      </c>
      <c r="Q26" s="28">
        <v>737</v>
      </c>
      <c r="R26" s="29">
        <v>713</v>
      </c>
      <c r="S26" s="7">
        <v>817</v>
      </c>
      <c r="T26" s="7">
        <v>873</v>
      </c>
      <c r="U26" s="7">
        <v>929</v>
      </c>
      <c r="V26" s="7"/>
      <c r="W26" s="8">
        <f t="shared" si="0"/>
        <v>6.414662084765177E-2</v>
      </c>
      <c r="X26" s="9">
        <f t="shared" si="1"/>
        <v>56</v>
      </c>
    </row>
    <row r="27" spans="1:24" x14ac:dyDescent="0.2">
      <c r="A27" s="103"/>
      <c r="B27" s="104"/>
      <c r="C27" s="68" t="s">
        <v>12</v>
      </c>
      <c r="D27" s="18">
        <v>323</v>
      </c>
      <c r="E27" s="18">
        <v>284</v>
      </c>
      <c r="F27" s="18">
        <v>331</v>
      </c>
      <c r="G27" s="18"/>
      <c r="H27" s="18"/>
      <c r="I27" s="18"/>
      <c r="J27" s="19">
        <v>532</v>
      </c>
      <c r="K27" s="34"/>
      <c r="L27" s="34"/>
      <c r="M27" s="35"/>
      <c r="N27" s="26">
        <v>598</v>
      </c>
      <c r="O27" s="27">
        <v>560</v>
      </c>
      <c r="P27" s="28">
        <v>478</v>
      </c>
      <c r="Q27" s="28">
        <v>507</v>
      </c>
      <c r="R27" s="29">
        <v>577</v>
      </c>
      <c r="S27" s="7">
        <v>549</v>
      </c>
      <c r="T27" s="7">
        <v>663</v>
      </c>
      <c r="U27" s="7">
        <v>701</v>
      </c>
      <c r="V27" s="7"/>
      <c r="W27" s="8">
        <f t="shared" si="0"/>
        <v>5.731523378582204E-2</v>
      </c>
      <c r="X27" s="9">
        <f t="shared" si="1"/>
        <v>38</v>
      </c>
    </row>
    <row r="28" spans="1:24" x14ac:dyDescent="0.2">
      <c r="A28" s="103"/>
      <c r="B28" s="104"/>
      <c r="C28" s="68" t="s">
        <v>3</v>
      </c>
      <c r="D28" s="18">
        <v>143</v>
      </c>
      <c r="E28" s="18">
        <v>115</v>
      </c>
      <c r="F28" s="18">
        <v>123</v>
      </c>
      <c r="G28" s="18"/>
      <c r="H28" s="18"/>
      <c r="I28" s="18"/>
      <c r="J28" s="19">
        <v>207</v>
      </c>
      <c r="K28" s="34"/>
      <c r="L28" s="34"/>
      <c r="M28" s="35"/>
      <c r="N28" s="26">
        <v>238</v>
      </c>
      <c r="O28" s="27">
        <v>194</v>
      </c>
      <c r="P28" s="28">
        <v>243</v>
      </c>
      <c r="Q28" s="28">
        <v>246</v>
      </c>
      <c r="R28" s="29">
        <v>244</v>
      </c>
      <c r="S28" s="7">
        <v>282</v>
      </c>
      <c r="T28" s="7">
        <v>305</v>
      </c>
      <c r="U28" s="7">
        <v>288</v>
      </c>
      <c r="V28" s="7"/>
      <c r="W28" s="8">
        <f t="shared" si="0"/>
        <v>-5.573770491803276E-2</v>
      </c>
      <c r="X28" s="9">
        <f t="shared" si="1"/>
        <v>-17</v>
      </c>
    </row>
    <row r="29" spans="1:24" x14ac:dyDescent="0.2">
      <c r="A29" s="103"/>
      <c r="B29" s="104"/>
      <c r="C29" s="68" t="s">
        <v>13</v>
      </c>
      <c r="D29" s="79">
        <v>158</v>
      </c>
      <c r="E29" s="79">
        <v>145</v>
      </c>
      <c r="F29" s="79">
        <v>119</v>
      </c>
      <c r="G29" s="79"/>
      <c r="H29" s="79"/>
      <c r="I29" s="79"/>
      <c r="J29" s="79">
        <v>161</v>
      </c>
      <c r="K29" s="97"/>
      <c r="L29" s="97"/>
      <c r="M29" s="97"/>
      <c r="N29" s="26">
        <v>108</v>
      </c>
      <c r="O29" s="27">
        <v>94</v>
      </c>
      <c r="P29" s="28">
        <v>98</v>
      </c>
      <c r="Q29" s="28">
        <v>110</v>
      </c>
      <c r="R29" s="29">
        <v>113</v>
      </c>
      <c r="S29" s="7">
        <v>117</v>
      </c>
      <c r="T29" s="7">
        <v>178</v>
      </c>
      <c r="U29" s="7">
        <v>144</v>
      </c>
      <c r="V29" s="7"/>
      <c r="W29" s="8">
        <f t="shared" si="0"/>
        <v>-0.1910112359550562</v>
      </c>
      <c r="X29" s="9">
        <f t="shared" si="1"/>
        <v>-34</v>
      </c>
    </row>
    <row r="30" spans="1:24" x14ac:dyDescent="0.2">
      <c r="A30" s="103"/>
      <c r="B30" s="104"/>
      <c r="C30" s="68" t="s">
        <v>4</v>
      </c>
      <c r="D30" s="80"/>
      <c r="E30" s="80"/>
      <c r="F30" s="80"/>
      <c r="G30" s="80"/>
      <c r="H30" s="80"/>
      <c r="I30" s="80"/>
      <c r="J30" s="80"/>
      <c r="K30" s="98"/>
      <c r="L30" s="98"/>
      <c r="M30" s="98"/>
      <c r="N30" s="46">
        <v>76</v>
      </c>
      <c r="O30" s="47">
        <v>55</v>
      </c>
      <c r="P30" s="48">
        <v>60</v>
      </c>
      <c r="Q30" s="48">
        <v>52</v>
      </c>
      <c r="R30" s="49">
        <v>66</v>
      </c>
      <c r="S30" s="50">
        <v>82</v>
      </c>
      <c r="T30" s="50">
        <v>72</v>
      </c>
      <c r="U30" s="73">
        <v>94</v>
      </c>
      <c r="V30" s="73"/>
      <c r="W30" s="8">
        <f t="shared" si="0"/>
        <v>0.30555555555555558</v>
      </c>
      <c r="X30" s="9">
        <f t="shared" si="1"/>
        <v>22</v>
      </c>
    </row>
    <row r="31" spans="1:24" x14ac:dyDescent="0.2">
      <c r="A31" s="103"/>
      <c r="B31" s="104"/>
      <c r="C31" s="68" t="s">
        <v>14</v>
      </c>
      <c r="D31" s="79">
        <v>208</v>
      </c>
      <c r="E31" s="79">
        <v>183</v>
      </c>
      <c r="F31" s="79">
        <v>186</v>
      </c>
      <c r="G31" s="79"/>
      <c r="H31" s="79"/>
      <c r="I31" s="79"/>
      <c r="J31" s="79">
        <v>168</v>
      </c>
      <c r="K31" s="97"/>
      <c r="L31" s="97"/>
      <c r="M31" s="97"/>
      <c r="N31" s="121">
        <v>104</v>
      </c>
      <c r="O31" s="123">
        <v>101</v>
      </c>
      <c r="P31" s="85">
        <v>98</v>
      </c>
      <c r="Q31" s="85">
        <v>100</v>
      </c>
      <c r="R31" s="87">
        <v>90</v>
      </c>
      <c r="S31" s="51">
        <v>48</v>
      </c>
      <c r="T31" s="51">
        <v>58</v>
      </c>
      <c r="U31" s="73">
        <v>60</v>
      </c>
      <c r="V31" s="73"/>
      <c r="W31" s="8">
        <f t="shared" si="0"/>
        <v>3.4482758620689724E-2</v>
      </c>
      <c r="X31" s="9">
        <f t="shared" si="1"/>
        <v>2</v>
      </c>
    </row>
    <row r="32" spans="1:24" x14ac:dyDescent="0.2">
      <c r="A32" s="103"/>
      <c r="B32" s="104"/>
      <c r="C32" s="68" t="s">
        <v>5</v>
      </c>
      <c r="D32" s="81"/>
      <c r="E32" s="81"/>
      <c r="F32" s="81"/>
      <c r="G32" s="81"/>
      <c r="H32" s="81"/>
      <c r="I32" s="81"/>
      <c r="J32" s="81"/>
      <c r="K32" s="99"/>
      <c r="L32" s="99"/>
      <c r="M32" s="99"/>
      <c r="N32" s="122"/>
      <c r="O32" s="124"/>
      <c r="P32" s="86"/>
      <c r="Q32" s="86"/>
      <c r="R32" s="88"/>
      <c r="S32" s="52">
        <v>46</v>
      </c>
      <c r="T32" s="52">
        <v>39</v>
      </c>
      <c r="U32" s="73">
        <v>48</v>
      </c>
      <c r="V32" s="73"/>
      <c r="W32" s="8">
        <f t="shared" si="0"/>
        <v>0.23076923076923084</v>
      </c>
      <c r="X32" s="9">
        <f t="shared" si="1"/>
        <v>9</v>
      </c>
    </row>
    <row r="33" spans="1:24" x14ac:dyDescent="0.2">
      <c r="A33" s="108"/>
      <c r="B33" s="109"/>
      <c r="C33" s="68" t="s">
        <v>33</v>
      </c>
      <c r="D33" s="80"/>
      <c r="E33" s="80"/>
      <c r="F33" s="80"/>
      <c r="G33" s="80"/>
      <c r="H33" s="80"/>
      <c r="I33" s="80"/>
      <c r="J33" s="80"/>
      <c r="K33" s="98"/>
      <c r="L33" s="98"/>
      <c r="M33" s="98"/>
      <c r="N33" s="53">
        <v>82</v>
      </c>
      <c r="O33" s="54">
        <v>102</v>
      </c>
      <c r="P33" s="55">
        <v>94</v>
      </c>
      <c r="Q33" s="55">
        <v>77</v>
      </c>
      <c r="R33" s="56">
        <v>80</v>
      </c>
      <c r="S33" s="51">
        <v>117</v>
      </c>
      <c r="T33" s="51">
        <v>105</v>
      </c>
      <c r="U33" s="73">
        <v>110</v>
      </c>
      <c r="V33" s="73"/>
      <c r="W33" s="8">
        <f t="shared" si="0"/>
        <v>4.7619047619047672E-2</v>
      </c>
      <c r="X33" s="9">
        <f t="shared" si="1"/>
        <v>5</v>
      </c>
    </row>
    <row r="34" spans="1:24" ht="25.5" customHeight="1" x14ac:dyDescent="0.2">
      <c r="A34" s="119" t="s">
        <v>35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x14ac:dyDescent="0.2">
      <c r="A35" s="112" t="s">
        <v>1</v>
      </c>
      <c r="B35" s="112" t="s">
        <v>18</v>
      </c>
      <c r="C35" s="70" t="s">
        <v>9</v>
      </c>
      <c r="D35" s="125" t="s">
        <v>45</v>
      </c>
      <c r="E35" s="135"/>
      <c r="F35" s="61">
        <v>209.2</v>
      </c>
      <c r="G35" s="125" t="s">
        <v>45</v>
      </c>
      <c r="H35" s="126"/>
      <c r="I35" s="126"/>
      <c r="J35" s="126"/>
      <c r="K35" s="126"/>
      <c r="L35" s="126"/>
      <c r="M35" s="126"/>
      <c r="N35" s="127"/>
      <c r="O35" s="59">
        <v>212.54400000000001</v>
      </c>
      <c r="P35" s="131" t="s">
        <v>45</v>
      </c>
      <c r="Q35" s="132"/>
      <c r="R35" s="132"/>
      <c r="S35" s="132"/>
      <c r="T35" s="132"/>
      <c r="U35" s="132"/>
      <c r="V35" s="132"/>
      <c r="W35" s="64"/>
    </row>
    <row r="36" spans="1:24" x14ac:dyDescent="0.2">
      <c r="A36" s="112"/>
      <c r="B36" s="112"/>
      <c r="C36" s="71" t="s">
        <v>19</v>
      </c>
      <c r="D36" s="136"/>
      <c r="E36" s="137"/>
      <c r="F36" s="62">
        <v>53.8</v>
      </c>
      <c r="G36" s="128"/>
      <c r="H36" s="129"/>
      <c r="I36" s="129"/>
      <c r="J36" s="129"/>
      <c r="K36" s="129"/>
      <c r="L36" s="129"/>
      <c r="M36" s="129"/>
      <c r="N36" s="130"/>
      <c r="O36" s="59">
        <v>55.011000000000003</v>
      </c>
      <c r="P36" s="133"/>
      <c r="Q36" s="134"/>
      <c r="R36" s="134"/>
      <c r="S36" s="134"/>
      <c r="T36" s="134"/>
      <c r="U36" s="134"/>
      <c r="V36" s="134"/>
      <c r="W36" s="64"/>
    </row>
    <row r="37" spans="1:24" x14ac:dyDescent="0.2">
      <c r="A37" s="112"/>
      <c r="B37" s="112"/>
      <c r="C37" s="71" t="s">
        <v>20</v>
      </c>
      <c r="D37" s="136"/>
      <c r="E37" s="137"/>
      <c r="F37" s="62">
        <v>107.6</v>
      </c>
      <c r="G37" s="128"/>
      <c r="H37" s="129"/>
      <c r="I37" s="129"/>
      <c r="J37" s="129"/>
      <c r="K37" s="129"/>
      <c r="L37" s="129"/>
      <c r="M37" s="129"/>
      <c r="N37" s="130"/>
      <c r="O37" s="59">
        <v>106.161</v>
      </c>
      <c r="P37" s="133"/>
      <c r="Q37" s="134"/>
      <c r="R37" s="134"/>
      <c r="S37" s="134"/>
      <c r="T37" s="134"/>
      <c r="U37" s="134"/>
      <c r="V37" s="134"/>
      <c r="W37" s="64"/>
    </row>
    <row r="38" spans="1:24" x14ac:dyDescent="0.2">
      <c r="A38" s="112"/>
      <c r="B38" s="112"/>
      <c r="C38" s="71" t="s">
        <v>21</v>
      </c>
      <c r="D38" s="136"/>
      <c r="E38" s="137"/>
      <c r="F38" s="62">
        <v>29.3</v>
      </c>
      <c r="G38" s="128"/>
      <c r="H38" s="129"/>
      <c r="I38" s="129"/>
      <c r="J38" s="129"/>
      <c r="K38" s="129"/>
      <c r="L38" s="129"/>
      <c r="M38" s="129"/>
      <c r="N38" s="130"/>
      <c r="O38" s="59">
        <v>31.204000000000001</v>
      </c>
      <c r="P38" s="133"/>
      <c r="Q38" s="134"/>
      <c r="R38" s="134"/>
      <c r="S38" s="134"/>
      <c r="T38" s="134"/>
      <c r="U38" s="134"/>
      <c r="V38" s="134"/>
      <c r="W38" s="64"/>
    </row>
    <row r="39" spans="1:24" x14ac:dyDescent="0.2">
      <c r="A39" s="112"/>
      <c r="B39" s="112"/>
      <c r="C39" s="71" t="s">
        <v>22</v>
      </c>
      <c r="D39" s="136"/>
      <c r="E39" s="137"/>
      <c r="F39" s="62">
        <v>14.1</v>
      </c>
      <c r="G39" s="128"/>
      <c r="H39" s="129"/>
      <c r="I39" s="129"/>
      <c r="J39" s="129"/>
      <c r="K39" s="129"/>
      <c r="L39" s="129"/>
      <c r="M39" s="129"/>
      <c r="N39" s="130"/>
      <c r="O39" s="59">
        <v>17.474</v>
      </c>
      <c r="P39" s="133"/>
      <c r="Q39" s="134"/>
      <c r="R39" s="134"/>
      <c r="S39" s="134"/>
      <c r="T39" s="134"/>
      <c r="U39" s="134"/>
      <c r="V39" s="134"/>
      <c r="W39" s="64"/>
    </row>
    <row r="40" spans="1:24" x14ac:dyDescent="0.2">
      <c r="A40" s="112"/>
      <c r="B40" s="114"/>
      <c r="C40" s="71" t="s">
        <v>23</v>
      </c>
      <c r="D40" s="136"/>
      <c r="E40" s="137"/>
      <c r="F40" s="62">
        <v>4.4000000000000004</v>
      </c>
      <c r="G40" s="128"/>
      <c r="H40" s="129"/>
      <c r="I40" s="129"/>
      <c r="J40" s="129"/>
      <c r="K40" s="129"/>
      <c r="L40" s="129"/>
      <c r="M40" s="129"/>
      <c r="N40" s="130"/>
      <c r="O40" s="59">
        <v>2.694</v>
      </c>
      <c r="P40" s="133"/>
      <c r="Q40" s="134"/>
      <c r="R40" s="134"/>
      <c r="S40" s="134"/>
      <c r="T40" s="134"/>
      <c r="U40" s="134"/>
      <c r="V40" s="134"/>
      <c r="W40" s="64"/>
    </row>
    <row r="41" spans="1:24" x14ac:dyDescent="0.2">
      <c r="A41" s="112"/>
      <c r="B41" s="118" t="s">
        <v>10</v>
      </c>
      <c r="C41" s="71" t="s">
        <v>9</v>
      </c>
      <c r="D41" s="136"/>
      <c r="E41" s="137"/>
      <c r="F41" s="62">
        <v>100</v>
      </c>
      <c r="G41" s="128"/>
      <c r="H41" s="129"/>
      <c r="I41" s="129"/>
      <c r="J41" s="129"/>
      <c r="K41" s="129"/>
      <c r="L41" s="129"/>
      <c r="M41" s="129"/>
      <c r="N41" s="130"/>
      <c r="O41" s="59">
        <v>100</v>
      </c>
      <c r="P41" s="133"/>
      <c r="Q41" s="134"/>
      <c r="R41" s="134"/>
      <c r="S41" s="134"/>
      <c r="T41" s="134"/>
      <c r="U41" s="134"/>
      <c r="V41" s="134"/>
      <c r="W41" s="64"/>
    </row>
    <row r="42" spans="1:24" x14ac:dyDescent="0.2">
      <c r="A42" s="112"/>
      <c r="B42" s="112"/>
      <c r="C42" s="71" t="s">
        <v>19</v>
      </c>
      <c r="D42" s="136"/>
      <c r="E42" s="137"/>
      <c r="F42" s="62">
        <v>25.7</v>
      </c>
      <c r="G42" s="128"/>
      <c r="H42" s="129"/>
      <c r="I42" s="129"/>
      <c r="J42" s="129"/>
      <c r="K42" s="129"/>
      <c r="L42" s="129"/>
      <c r="M42" s="129"/>
      <c r="N42" s="130"/>
      <c r="O42" s="59">
        <v>25.9</v>
      </c>
      <c r="P42" s="133"/>
      <c r="Q42" s="134"/>
      <c r="R42" s="134"/>
      <c r="S42" s="134"/>
      <c r="T42" s="134"/>
      <c r="U42" s="134"/>
      <c r="V42" s="134"/>
      <c r="W42" s="64"/>
    </row>
    <row r="43" spans="1:24" x14ac:dyDescent="0.2">
      <c r="A43" s="112"/>
      <c r="B43" s="112"/>
      <c r="C43" s="71" t="s">
        <v>20</v>
      </c>
      <c r="D43" s="136"/>
      <c r="E43" s="137"/>
      <c r="F43" s="62">
        <v>51.4</v>
      </c>
      <c r="G43" s="128"/>
      <c r="H43" s="129"/>
      <c r="I43" s="129"/>
      <c r="J43" s="129"/>
      <c r="K43" s="129"/>
      <c r="L43" s="129"/>
      <c r="M43" s="129"/>
      <c r="N43" s="130"/>
      <c r="O43" s="59">
        <v>49.9</v>
      </c>
      <c r="P43" s="133"/>
      <c r="Q43" s="134"/>
      <c r="R43" s="134"/>
      <c r="S43" s="134"/>
      <c r="T43" s="134"/>
      <c r="U43" s="134"/>
      <c r="V43" s="134"/>
      <c r="W43" s="64"/>
    </row>
    <row r="44" spans="1:24" x14ac:dyDescent="0.2">
      <c r="A44" s="112"/>
      <c r="B44" s="112"/>
      <c r="C44" s="71" t="s">
        <v>21</v>
      </c>
      <c r="D44" s="136"/>
      <c r="E44" s="137"/>
      <c r="F44" s="62">
        <v>14</v>
      </c>
      <c r="G44" s="128"/>
      <c r="H44" s="129"/>
      <c r="I44" s="129"/>
      <c r="J44" s="129"/>
      <c r="K44" s="129"/>
      <c r="L44" s="129"/>
      <c r="M44" s="129"/>
      <c r="N44" s="130"/>
      <c r="O44" s="59">
        <v>14.7</v>
      </c>
      <c r="P44" s="133"/>
      <c r="Q44" s="134"/>
      <c r="R44" s="134"/>
      <c r="S44" s="134"/>
      <c r="T44" s="134"/>
      <c r="U44" s="134"/>
      <c r="V44" s="134"/>
      <c r="W44" s="64"/>
    </row>
    <row r="45" spans="1:24" x14ac:dyDescent="0.2">
      <c r="A45" s="112"/>
      <c r="B45" s="112"/>
      <c r="C45" s="71" t="s">
        <v>22</v>
      </c>
      <c r="D45" s="136"/>
      <c r="E45" s="137"/>
      <c r="F45" s="62">
        <v>6.7</v>
      </c>
      <c r="G45" s="128"/>
      <c r="H45" s="129"/>
      <c r="I45" s="129"/>
      <c r="J45" s="129"/>
      <c r="K45" s="129"/>
      <c r="L45" s="129"/>
      <c r="M45" s="129"/>
      <c r="N45" s="130"/>
      <c r="O45" s="59">
        <v>8.1999999999999993</v>
      </c>
      <c r="P45" s="133"/>
      <c r="Q45" s="134"/>
      <c r="R45" s="134"/>
      <c r="S45" s="134"/>
      <c r="T45" s="134"/>
      <c r="U45" s="134"/>
      <c r="V45" s="134"/>
      <c r="W45" s="64"/>
    </row>
    <row r="46" spans="1:24" x14ac:dyDescent="0.2">
      <c r="A46" s="114"/>
      <c r="B46" s="114"/>
      <c r="C46" s="71" t="s">
        <v>23</v>
      </c>
      <c r="D46" s="136"/>
      <c r="E46" s="137"/>
      <c r="F46" s="62">
        <v>2.1</v>
      </c>
      <c r="G46" s="128"/>
      <c r="H46" s="129"/>
      <c r="I46" s="129"/>
      <c r="J46" s="129"/>
      <c r="K46" s="129"/>
      <c r="L46" s="129"/>
      <c r="M46" s="129"/>
      <c r="N46" s="130"/>
      <c r="O46" s="59">
        <v>1.3</v>
      </c>
      <c r="P46" s="133"/>
      <c r="Q46" s="134"/>
      <c r="R46" s="134"/>
      <c r="S46" s="134"/>
      <c r="T46" s="134"/>
      <c r="U46" s="134"/>
      <c r="V46" s="134"/>
      <c r="W46" s="64"/>
    </row>
    <row r="47" spans="1:24" x14ac:dyDescent="0.2">
      <c r="A47" s="118" t="s">
        <v>0</v>
      </c>
      <c r="B47" s="111" t="s">
        <v>18</v>
      </c>
      <c r="C47" s="71" t="s">
        <v>9</v>
      </c>
      <c r="D47" s="136"/>
      <c r="E47" s="137"/>
      <c r="F47" s="62">
        <v>185.4</v>
      </c>
      <c r="G47" s="128"/>
      <c r="H47" s="129"/>
      <c r="I47" s="129"/>
      <c r="J47" s="129"/>
      <c r="K47" s="129"/>
      <c r="L47" s="129"/>
      <c r="M47" s="129"/>
      <c r="N47" s="130"/>
      <c r="O47" s="59">
        <v>186.99299999999999</v>
      </c>
      <c r="P47" s="133"/>
      <c r="Q47" s="134"/>
      <c r="R47" s="134"/>
      <c r="S47" s="134"/>
      <c r="T47" s="134"/>
      <c r="U47" s="134"/>
      <c r="V47" s="134"/>
      <c r="W47" s="64"/>
    </row>
    <row r="48" spans="1:24" x14ac:dyDescent="0.2">
      <c r="A48" s="112"/>
      <c r="B48" s="112"/>
      <c r="C48" s="71" t="s">
        <v>24</v>
      </c>
      <c r="D48" s="136"/>
      <c r="E48" s="137"/>
      <c r="F48" s="62">
        <v>59</v>
      </c>
      <c r="G48" s="128"/>
      <c r="H48" s="129"/>
      <c r="I48" s="129"/>
      <c r="J48" s="129"/>
      <c r="K48" s="129"/>
      <c r="L48" s="129"/>
      <c r="M48" s="129"/>
      <c r="N48" s="130"/>
      <c r="O48" s="59">
        <v>60.164000000000001</v>
      </c>
      <c r="P48" s="133"/>
      <c r="Q48" s="134"/>
      <c r="R48" s="134"/>
      <c r="S48" s="134"/>
      <c r="T48" s="134"/>
      <c r="U48" s="134"/>
      <c r="V48" s="134"/>
      <c r="W48" s="64"/>
    </row>
    <row r="49" spans="1:24" x14ac:dyDescent="0.2">
      <c r="A49" s="112"/>
      <c r="B49" s="112"/>
      <c r="C49" s="71" t="s">
        <v>25</v>
      </c>
      <c r="D49" s="136"/>
      <c r="E49" s="137"/>
      <c r="F49" s="62">
        <v>107.4</v>
      </c>
      <c r="G49" s="128"/>
      <c r="H49" s="129"/>
      <c r="I49" s="129"/>
      <c r="J49" s="129"/>
      <c r="K49" s="129"/>
      <c r="L49" s="129"/>
      <c r="M49" s="129"/>
      <c r="N49" s="130"/>
      <c r="O49" s="59">
        <v>107.242</v>
      </c>
      <c r="P49" s="133"/>
      <c r="Q49" s="134"/>
      <c r="R49" s="134"/>
      <c r="S49" s="134"/>
      <c r="T49" s="134"/>
      <c r="U49" s="134"/>
      <c r="V49" s="134"/>
      <c r="W49" s="64"/>
    </row>
    <row r="50" spans="1:24" x14ac:dyDescent="0.2">
      <c r="A50" s="112"/>
      <c r="B50" s="112"/>
      <c r="C50" s="71" t="s">
        <v>26</v>
      </c>
      <c r="D50" s="136"/>
      <c r="E50" s="137"/>
      <c r="F50" s="62">
        <v>5.5</v>
      </c>
      <c r="G50" s="128"/>
      <c r="H50" s="129"/>
      <c r="I50" s="129"/>
      <c r="J50" s="129"/>
      <c r="K50" s="129"/>
      <c r="L50" s="129"/>
      <c r="M50" s="129"/>
      <c r="N50" s="130"/>
      <c r="O50" s="59">
        <v>6.0439999999999996</v>
      </c>
      <c r="P50" s="133"/>
      <c r="Q50" s="134"/>
      <c r="R50" s="134"/>
      <c r="S50" s="134"/>
      <c r="T50" s="134"/>
      <c r="U50" s="134"/>
      <c r="V50" s="134"/>
      <c r="W50" s="64"/>
    </row>
    <row r="51" spans="1:24" x14ac:dyDescent="0.2">
      <c r="A51" s="112"/>
      <c r="B51" s="112"/>
      <c r="C51" s="71" t="s">
        <v>27</v>
      </c>
      <c r="D51" s="136"/>
      <c r="E51" s="137"/>
      <c r="F51" s="62">
        <v>8.8000000000000007</v>
      </c>
      <c r="G51" s="128"/>
      <c r="H51" s="129"/>
      <c r="I51" s="129"/>
      <c r="J51" s="129"/>
      <c r="K51" s="129"/>
      <c r="L51" s="129"/>
      <c r="M51" s="129"/>
      <c r="N51" s="130"/>
      <c r="O51" s="59">
        <v>11.103999999999999</v>
      </c>
      <c r="P51" s="133"/>
      <c r="Q51" s="134"/>
      <c r="R51" s="134"/>
      <c r="S51" s="134"/>
      <c r="T51" s="134"/>
      <c r="U51" s="134"/>
      <c r="V51" s="134"/>
      <c r="W51" s="64"/>
    </row>
    <row r="52" spans="1:24" x14ac:dyDescent="0.2">
      <c r="A52" s="112"/>
      <c r="B52" s="113"/>
      <c r="C52" s="71" t="s">
        <v>23</v>
      </c>
      <c r="D52" s="136"/>
      <c r="E52" s="137"/>
      <c r="F52" s="62">
        <v>4.7</v>
      </c>
      <c r="G52" s="128"/>
      <c r="H52" s="129"/>
      <c r="I52" s="129"/>
      <c r="J52" s="129"/>
      <c r="K52" s="129"/>
      <c r="L52" s="129"/>
      <c r="M52" s="129"/>
      <c r="N52" s="130"/>
      <c r="O52" s="59">
        <v>2.4390000000000001</v>
      </c>
      <c r="P52" s="133"/>
      <c r="Q52" s="134"/>
      <c r="R52" s="134"/>
      <c r="S52" s="134"/>
      <c r="T52" s="134"/>
      <c r="U52" s="134"/>
      <c r="V52" s="134"/>
      <c r="W52" s="64"/>
    </row>
    <row r="53" spans="1:24" x14ac:dyDescent="0.2">
      <c r="A53" s="112"/>
      <c r="B53" s="111" t="s">
        <v>10</v>
      </c>
      <c r="C53" s="71" t="s">
        <v>9</v>
      </c>
      <c r="D53" s="136"/>
      <c r="E53" s="137"/>
      <c r="F53" s="62">
        <v>100</v>
      </c>
      <c r="G53" s="128"/>
      <c r="H53" s="129"/>
      <c r="I53" s="129"/>
      <c r="J53" s="129"/>
      <c r="K53" s="129"/>
      <c r="L53" s="129"/>
      <c r="M53" s="129"/>
      <c r="N53" s="130"/>
      <c r="O53" s="63">
        <v>100</v>
      </c>
      <c r="P53" s="133"/>
      <c r="Q53" s="134"/>
      <c r="R53" s="134"/>
      <c r="S53" s="134"/>
      <c r="T53" s="134"/>
      <c r="U53" s="134"/>
      <c r="V53" s="134"/>
      <c r="W53" s="64"/>
    </row>
    <row r="54" spans="1:24" x14ac:dyDescent="0.2">
      <c r="A54" s="112"/>
      <c r="B54" s="112"/>
      <c r="C54" s="71" t="s">
        <v>24</v>
      </c>
      <c r="D54" s="136"/>
      <c r="E54" s="137"/>
      <c r="F54" s="62">
        <v>31.8</v>
      </c>
      <c r="G54" s="128"/>
      <c r="H54" s="129"/>
      <c r="I54" s="129"/>
      <c r="J54" s="129"/>
      <c r="K54" s="129"/>
      <c r="L54" s="129"/>
      <c r="M54" s="129"/>
      <c r="N54" s="130"/>
      <c r="O54" s="63">
        <v>32.200000000000003</v>
      </c>
      <c r="P54" s="133"/>
      <c r="Q54" s="134"/>
      <c r="R54" s="134"/>
      <c r="S54" s="134"/>
      <c r="T54" s="134"/>
      <c r="U54" s="134"/>
      <c r="V54" s="134"/>
      <c r="W54" s="64"/>
    </row>
    <row r="55" spans="1:24" x14ac:dyDescent="0.2">
      <c r="A55" s="112"/>
      <c r="B55" s="112"/>
      <c r="C55" s="71" t="s">
        <v>25</v>
      </c>
      <c r="D55" s="136"/>
      <c r="E55" s="137"/>
      <c r="F55" s="62">
        <v>57.9</v>
      </c>
      <c r="G55" s="128"/>
      <c r="H55" s="129"/>
      <c r="I55" s="129"/>
      <c r="J55" s="129"/>
      <c r="K55" s="129"/>
      <c r="L55" s="129"/>
      <c r="M55" s="129"/>
      <c r="N55" s="130"/>
      <c r="O55" s="63">
        <v>57.4</v>
      </c>
      <c r="P55" s="133"/>
      <c r="Q55" s="134"/>
      <c r="R55" s="134"/>
      <c r="S55" s="134"/>
      <c r="T55" s="134"/>
      <c r="U55" s="134"/>
      <c r="V55" s="134"/>
      <c r="W55" s="64"/>
    </row>
    <row r="56" spans="1:24" x14ac:dyDescent="0.2">
      <c r="A56" s="112"/>
      <c r="B56" s="112"/>
      <c r="C56" s="71" t="s">
        <v>26</v>
      </c>
      <c r="D56" s="136"/>
      <c r="E56" s="137"/>
      <c r="F56" s="62">
        <v>3</v>
      </c>
      <c r="G56" s="128"/>
      <c r="H56" s="129"/>
      <c r="I56" s="129"/>
      <c r="J56" s="129"/>
      <c r="K56" s="129"/>
      <c r="L56" s="129"/>
      <c r="M56" s="129"/>
      <c r="N56" s="130"/>
      <c r="O56" s="63">
        <v>3.2</v>
      </c>
      <c r="P56" s="133"/>
      <c r="Q56" s="134"/>
      <c r="R56" s="134"/>
      <c r="S56" s="134"/>
      <c r="T56" s="134"/>
      <c r="U56" s="134"/>
      <c r="V56" s="134"/>
      <c r="W56" s="64"/>
    </row>
    <row r="57" spans="1:24" x14ac:dyDescent="0.2">
      <c r="A57" s="112"/>
      <c r="B57" s="112"/>
      <c r="C57" s="71" t="s">
        <v>27</v>
      </c>
      <c r="D57" s="136"/>
      <c r="E57" s="137"/>
      <c r="F57" s="62">
        <v>4.7</v>
      </c>
      <c r="G57" s="128"/>
      <c r="H57" s="129"/>
      <c r="I57" s="129"/>
      <c r="J57" s="129"/>
      <c r="K57" s="129"/>
      <c r="L57" s="129"/>
      <c r="M57" s="129"/>
      <c r="N57" s="130"/>
      <c r="O57" s="63">
        <v>5.9</v>
      </c>
      <c r="P57" s="133"/>
      <c r="Q57" s="134"/>
      <c r="R57" s="134"/>
      <c r="S57" s="134"/>
      <c r="T57" s="134"/>
      <c r="U57" s="134"/>
      <c r="V57" s="134"/>
      <c r="W57" s="64"/>
    </row>
    <row r="58" spans="1:24" x14ac:dyDescent="0.2">
      <c r="A58" s="114"/>
      <c r="B58" s="113"/>
      <c r="C58" s="71" t="s">
        <v>23</v>
      </c>
      <c r="D58" s="136"/>
      <c r="E58" s="137"/>
      <c r="F58" s="62">
        <v>2.5</v>
      </c>
      <c r="G58" s="128"/>
      <c r="H58" s="129"/>
      <c r="I58" s="129"/>
      <c r="J58" s="129"/>
      <c r="K58" s="129"/>
      <c r="L58" s="129"/>
      <c r="M58" s="129"/>
      <c r="N58" s="130"/>
      <c r="O58" s="63">
        <v>1.3</v>
      </c>
      <c r="P58" s="133"/>
      <c r="Q58" s="134"/>
      <c r="R58" s="134"/>
      <c r="S58" s="134"/>
      <c r="T58" s="134"/>
      <c r="U58" s="134"/>
      <c r="V58" s="134"/>
      <c r="W58" s="64"/>
    </row>
    <row r="59" spans="1:24" x14ac:dyDescent="0.2">
      <c r="A59" s="76" t="s">
        <v>40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  <c r="O59" s="78"/>
      <c r="P59" s="78"/>
      <c r="Q59" s="78"/>
      <c r="R59" s="77"/>
      <c r="S59" s="77"/>
      <c r="T59" s="77"/>
      <c r="U59" s="77"/>
      <c r="V59" s="77"/>
      <c r="W59" s="77"/>
      <c r="X59" s="77"/>
    </row>
    <row r="60" spans="1:24" x14ac:dyDescent="0.2">
      <c r="A60" s="76" t="s">
        <v>41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8"/>
      <c r="O60" s="78"/>
      <c r="P60" s="78"/>
      <c r="Q60" s="78"/>
      <c r="R60" s="77"/>
      <c r="S60" s="77"/>
      <c r="T60" s="77"/>
      <c r="U60" s="77"/>
      <c r="V60" s="77"/>
      <c r="W60" s="77"/>
      <c r="X60" s="77"/>
    </row>
    <row r="61" spans="1:24" x14ac:dyDescent="0.2">
      <c r="A61" s="60" t="s">
        <v>42</v>
      </c>
    </row>
    <row r="67" spans="4:11" x14ac:dyDescent="0.2">
      <c r="D67" s="58"/>
      <c r="E67" s="58"/>
      <c r="F67" s="58"/>
      <c r="G67" s="58"/>
      <c r="H67" s="58"/>
      <c r="I67" s="58"/>
      <c r="J67" s="58"/>
      <c r="K67" s="58"/>
    </row>
    <row r="93" spans="4:4" x14ac:dyDescent="0.2">
      <c r="D93" s="60" t="s">
        <v>42</v>
      </c>
    </row>
  </sheetData>
  <mergeCells count="69">
    <mergeCell ref="G35:N58"/>
    <mergeCell ref="D35:E58"/>
    <mergeCell ref="P35:V58"/>
    <mergeCell ref="A34:X34"/>
    <mergeCell ref="M19:M20"/>
    <mergeCell ref="L19:L20"/>
    <mergeCell ref="K19:K20"/>
    <mergeCell ref="M21:M23"/>
    <mergeCell ref="L21:L23"/>
    <mergeCell ref="D31:D33"/>
    <mergeCell ref="M29:M30"/>
    <mergeCell ref="H29:H30"/>
    <mergeCell ref="G29:G30"/>
    <mergeCell ref="L29:L30"/>
    <mergeCell ref="K21:K23"/>
    <mergeCell ref="N31:N32"/>
    <mergeCell ref="O31:O32"/>
    <mergeCell ref="P31:P32"/>
    <mergeCell ref="K31:K33"/>
    <mergeCell ref="B53:B58"/>
    <mergeCell ref="B35:B40"/>
    <mergeCell ref="A13:C13"/>
    <mergeCell ref="J19:J20"/>
    <mergeCell ref="I19:I20"/>
    <mergeCell ref="H19:H20"/>
    <mergeCell ref="G19:G20"/>
    <mergeCell ref="F19:F20"/>
    <mergeCell ref="E19:E20"/>
    <mergeCell ref="D19:D20"/>
    <mergeCell ref="J21:J23"/>
    <mergeCell ref="I21:I23"/>
    <mergeCell ref="B47:B52"/>
    <mergeCell ref="B41:B46"/>
    <mergeCell ref="A35:A46"/>
    <mergeCell ref="A47:A58"/>
    <mergeCell ref="A2:C2"/>
    <mergeCell ref="A10:B11"/>
    <mergeCell ref="A3:C3"/>
    <mergeCell ref="A4:B9"/>
    <mergeCell ref="A24:B33"/>
    <mergeCell ref="A14:B23"/>
    <mergeCell ref="A12:B12"/>
    <mergeCell ref="D3:X3"/>
    <mergeCell ref="Q31:Q32"/>
    <mergeCell ref="R31:R32"/>
    <mergeCell ref="F29:F30"/>
    <mergeCell ref="E29:E30"/>
    <mergeCell ref="R21:R22"/>
    <mergeCell ref="Q21:Q22"/>
    <mergeCell ref="P21:P22"/>
    <mergeCell ref="O21:O22"/>
    <mergeCell ref="N21:N22"/>
    <mergeCell ref="K29:K30"/>
    <mergeCell ref="J29:J30"/>
    <mergeCell ref="D21:D23"/>
    <mergeCell ref="D29:D30"/>
    <mergeCell ref="M31:M33"/>
    <mergeCell ref="L31:L33"/>
    <mergeCell ref="J31:J33"/>
    <mergeCell ref="I31:I33"/>
    <mergeCell ref="H31:H33"/>
    <mergeCell ref="G31:G33"/>
    <mergeCell ref="F31:F33"/>
    <mergeCell ref="I29:I30"/>
    <mergeCell ref="E31:E33"/>
    <mergeCell ref="G21:G23"/>
    <mergeCell ref="H21:H23"/>
    <mergeCell ref="F21:F23"/>
    <mergeCell ref="E21:E23"/>
  </mergeCells>
  <phoneticPr fontId="2" type="noConversion"/>
  <conditionalFormatting sqref="W4:W33">
    <cfRule type="colorScale" priority="3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X4:X33">
    <cfRule type="colorScale" priority="38">
      <colorScale>
        <cfvo type="min"/>
        <cfvo type="num" val="0"/>
        <cfvo type="max"/>
        <color rgb="FFF8696B"/>
        <color rgb="FFFFEB84"/>
        <color rgb="FF63BE7B"/>
      </colorScale>
    </cfRule>
  </conditionalFormatting>
  <pageMargins left="0.31496062992125984" right="0.31496062992125984" top="0.74803149606299213" bottom="0.74803149606299213" header="0.31496062992125984" footer="0.31496062992125984"/>
  <pageSetup paperSize="9" scale="60" orientation="landscape" r:id="rId1"/>
  <headerFooter>
    <oddHeader>&amp;LGDAŃSK W LICZBACH / MIESZKAŃCY
&amp;F&amp;R&amp;D</oddHeader>
    <oddFooter>&amp;L&amp;"Arial,Kursywa"&amp;8Opracowanie: Referat Badań i Analiz Społeczno-Gospodarczych, Wydział Polityki Gospodarczej, UMG&amp;R&amp;"Arial,Kursywa"&amp;8www.gdansk.pl/gdanskwliczbach</oddFooter>
  </headerFooter>
  <rowBreaks count="1" manualBreakCount="1">
    <brk id="3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Stan cywilny</vt:lpstr>
      <vt:lpstr>'Stan cywilny'!Obszar_wydruku</vt:lpstr>
      <vt:lpstr>'Stan cywilny'!Tytuły_wydruku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Hrynkiewicz Marcin</dc:creator>
  <cp:lastModifiedBy>Hrynkiewicz Marcin</cp:lastModifiedBy>
  <cp:lastPrinted>2019-07-02T10:13:26Z</cp:lastPrinted>
  <dcterms:created xsi:type="dcterms:W3CDTF">2007-01-05T13:21:26Z</dcterms:created>
  <dcterms:modified xsi:type="dcterms:W3CDTF">2019-07-08T12:41:30Z</dcterms:modified>
</cp:coreProperties>
</file>